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P26" i="1"/>
  <c r="Q26" s="1"/>
  <c r="P20"/>
  <c r="Q20" s="1"/>
  <c r="P13"/>
  <c r="Q13" s="1"/>
  <c r="P14"/>
  <c r="Q14" s="1"/>
  <c r="P6"/>
  <c r="Q6" s="1"/>
  <c r="P7"/>
  <c r="Q7" s="1"/>
  <c r="P5"/>
  <c r="Q5" s="1"/>
  <c r="P12"/>
  <c r="Q12" s="1"/>
  <c r="P25"/>
  <c r="Q25" s="1"/>
  <c r="P19"/>
  <c r="Q19" s="1"/>
</calcChain>
</file>

<file path=xl/sharedStrings.xml><?xml version="1.0" encoding="utf-8"?>
<sst xmlns="http://schemas.openxmlformats.org/spreadsheetml/2006/main" count="106" uniqueCount="40">
  <si>
    <t>Placering</t>
  </si>
  <si>
    <t>Fradrag</t>
  </si>
  <si>
    <t>Opnået</t>
  </si>
  <si>
    <t>Ø 1</t>
  </si>
  <si>
    <t>Ø 2</t>
  </si>
  <si>
    <t>Ø3</t>
  </si>
  <si>
    <t>Ø 4</t>
  </si>
  <si>
    <t>Ø 5</t>
  </si>
  <si>
    <t>Ø 6</t>
  </si>
  <si>
    <t>Ø 7</t>
  </si>
  <si>
    <t>Ø 8</t>
  </si>
  <si>
    <t>Ø 9</t>
  </si>
  <si>
    <t>Ø 10</t>
  </si>
  <si>
    <t>Ø 11</t>
  </si>
  <si>
    <t>Start</t>
  </si>
  <si>
    <t>Deltagere</t>
  </si>
  <si>
    <t>DER MÅ IKKE ÆNDRES I RØDE FELTER</t>
  </si>
  <si>
    <t>VINDERKLASSEN</t>
  </si>
  <si>
    <t>PATRULJEKLASSEN</t>
  </si>
  <si>
    <t>UNGHUNDEKLASSEN</t>
  </si>
  <si>
    <t>KRIMINALKLASSEN</t>
  </si>
  <si>
    <t>Ø12</t>
  </si>
  <si>
    <t>Ø 12</t>
  </si>
  <si>
    <t>i alt</t>
  </si>
  <si>
    <t>Områdemesterskab Finalen 2025</t>
  </si>
  <si>
    <t>Jon Bjerre Ejby</t>
  </si>
  <si>
    <t>Hjemsted</t>
  </si>
  <si>
    <t>Tove Leth</t>
  </si>
  <si>
    <t>Michael Boamah</t>
  </si>
  <si>
    <t>Taastrup</t>
  </si>
  <si>
    <t>Skovbo</t>
  </si>
  <si>
    <t>Jens Andreasen</t>
  </si>
  <si>
    <t>Carsten Dalgaard</t>
  </si>
  <si>
    <t>Charlotte Hansen</t>
  </si>
  <si>
    <t>Camilla Sønderskov</t>
  </si>
  <si>
    <t>John Buller Nielsen</t>
  </si>
  <si>
    <t>Mikkel Othar Holm</t>
  </si>
  <si>
    <t>Christian Duuloo</t>
  </si>
  <si>
    <t>Total</t>
  </si>
  <si>
    <t>Fr.v-Grib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</si>
</sst>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/>
    <xf numFmtId="1" fontId="0" fillId="0" borderId="0" xfId="0" applyNumberForma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164" fontId="5" fillId="5" borderId="5" xfId="0" applyNumberFormat="1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4" fontId="5" fillId="0" borderId="6" xfId="0" applyNumberFormat="1" applyFont="1" applyBorder="1"/>
    <xf numFmtId="164" fontId="5" fillId="0" borderId="2" xfId="0" applyNumberFormat="1" applyFont="1" applyBorder="1"/>
    <xf numFmtId="164" fontId="5" fillId="4" borderId="9" xfId="0" applyNumberFormat="1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5" borderId="9" xfId="0" applyNumberFormat="1" applyFont="1" applyFill="1" applyBorder="1" applyAlignment="1">
      <alignment horizontal="center"/>
    </xf>
    <xf numFmtId="164" fontId="5" fillId="5" borderId="10" xfId="0" applyNumberFormat="1" applyFont="1" applyFill="1" applyBorder="1" applyAlignment="1">
      <alignment horizontal="center"/>
    </xf>
    <xf numFmtId="164" fontId="0" fillId="0" borderId="4" xfId="0" applyNumberFormat="1" applyFont="1" applyBorder="1"/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1" fontId="7" fillId="0" borderId="11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9" fillId="0" borderId="3" xfId="0" applyFont="1" applyBorder="1"/>
    <xf numFmtId="0" fontId="11" fillId="0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3" xfId="0" applyFont="1" applyFill="1" applyBorder="1"/>
    <xf numFmtId="1" fontId="10" fillId="7" borderId="4" xfId="0" applyNumberFormat="1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1" fontId="11" fillId="8" borderId="4" xfId="0" applyNumberFormat="1" applyFont="1" applyFill="1" applyBorder="1" applyAlignment="1">
      <alignment horizontal="center"/>
    </xf>
    <xf numFmtId="1" fontId="9" fillId="5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164" fontId="6" fillId="6" borderId="15" xfId="0" applyNumberFormat="1" applyFont="1" applyFill="1" applyBorder="1" applyAlignment="1">
      <alignment horizontal="center"/>
    </xf>
    <xf numFmtId="164" fontId="6" fillId="6" borderId="16" xfId="0" applyNumberFormat="1" applyFont="1" applyFill="1" applyBorder="1" applyAlignment="1">
      <alignment horizontal="center"/>
    </xf>
    <xf numFmtId="164" fontId="6" fillId="6" borderId="17" xfId="0" applyNumberFormat="1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164" fontId="0" fillId="0" borderId="8" xfId="0" applyNumberFormat="1" applyFont="1" applyBorder="1"/>
    <xf numFmtId="164" fontId="5" fillId="0" borderId="7" xfId="0" applyNumberFormat="1" applyFont="1" applyBorder="1"/>
    <xf numFmtId="164" fontId="5" fillId="4" borderId="15" xfId="0" applyNumberFormat="1" applyFont="1" applyFill="1" applyBorder="1" applyAlignment="1">
      <alignment horizontal="center"/>
    </xf>
    <xf numFmtId="164" fontId="5" fillId="4" borderId="18" xfId="0" applyNumberFormat="1" applyFont="1" applyFill="1" applyBorder="1" applyAlignment="1">
      <alignment horizontal="center"/>
    </xf>
    <xf numFmtId="164" fontId="5" fillId="4" borderId="19" xfId="0" applyNumberFormat="1" applyFont="1" applyFill="1" applyBorder="1" applyAlignment="1">
      <alignment horizontal="center"/>
    </xf>
    <xf numFmtId="164" fontId="5" fillId="4" borderId="20" xfId="0" applyNumberFormat="1" applyFont="1" applyFill="1" applyBorder="1" applyAlignment="1">
      <alignment horizontal="center"/>
    </xf>
    <xf numFmtId="164" fontId="5" fillId="6" borderId="15" xfId="0" applyNumberFormat="1" applyFont="1" applyFill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0" fontId="9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00"/>
      <color rgb="FFFF3300"/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85725</xdr:colOff>
      <xdr:row>0</xdr:row>
      <xdr:rowOff>0</xdr:rowOff>
    </xdr:from>
    <xdr:to>
      <xdr:col>16</xdr:col>
      <xdr:colOff>144068</xdr:colOff>
      <xdr:row>1</xdr:row>
      <xdr:rowOff>190500</xdr:rowOff>
    </xdr:to>
    <xdr:pic>
      <xdr:nvPicPr>
        <xdr:cNvPr id="5" name="Billede 4" descr="Ny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53325" y="0"/>
          <a:ext cx="534593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topLeftCell="A4" zoomScale="80" zoomScaleNormal="80" workbookViewId="0">
      <selection activeCell="T9" sqref="T9"/>
    </sheetView>
  </sheetViews>
  <sheetFormatPr defaultRowHeight="15"/>
  <cols>
    <col min="1" max="1" width="4" style="34" customWidth="1"/>
    <col min="2" max="2" width="19.28515625" customWidth="1"/>
    <col min="3" max="3" width="8.7109375" customWidth="1"/>
    <col min="4" max="4" width="6.28515625" style="3" customWidth="1"/>
    <col min="5" max="15" width="6.28515625" customWidth="1"/>
    <col min="16" max="16" width="7.140625" customWidth="1"/>
    <col min="17" max="17" width="6.7109375" customWidth="1"/>
    <col min="18" max="18" width="9.140625" style="6" customWidth="1"/>
  </cols>
  <sheetData>
    <row r="1" spans="1:18" ht="26.25">
      <c r="D1" s="2"/>
      <c r="E1" s="5" t="s">
        <v>24</v>
      </c>
      <c r="F1" s="5"/>
      <c r="G1" s="5"/>
      <c r="H1" s="5"/>
      <c r="I1" s="5"/>
    </row>
    <row r="2" spans="1:18" ht="15.75" thickBot="1"/>
    <row r="3" spans="1:18" ht="15.75" thickBot="1">
      <c r="B3" s="57" t="s">
        <v>19</v>
      </c>
      <c r="O3" s="36" t="s">
        <v>16</v>
      </c>
    </row>
    <row r="4" spans="1:18" ht="15.75" thickBot="1">
      <c r="A4" s="35" t="s">
        <v>14</v>
      </c>
      <c r="B4" s="12" t="s">
        <v>15</v>
      </c>
      <c r="C4" s="12" t="s">
        <v>26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21</v>
      </c>
      <c r="P4" s="4" t="s">
        <v>1</v>
      </c>
      <c r="Q4" s="4" t="s">
        <v>2</v>
      </c>
      <c r="R4" s="22" t="s">
        <v>0</v>
      </c>
    </row>
    <row r="5" spans="1:18" s="1" customFormat="1" ht="21.75" thickBot="1">
      <c r="A5" s="18">
        <v>2</v>
      </c>
      <c r="B5" s="33" t="s">
        <v>25</v>
      </c>
      <c r="C5" s="24" t="s">
        <v>39</v>
      </c>
      <c r="D5" s="10">
        <v>2.5</v>
      </c>
      <c r="E5" s="10">
        <v>0.8</v>
      </c>
      <c r="F5" s="10">
        <v>0.5</v>
      </c>
      <c r="G5" s="10">
        <v>0</v>
      </c>
      <c r="H5" s="10">
        <v>6.5</v>
      </c>
      <c r="I5" s="10">
        <v>2.4</v>
      </c>
      <c r="J5" s="31">
        <v>0</v>
      </c>
      <c r="K5" s="10">
        <v>0</v>
      </c>
      <c r="L5" s="32">
        <v>6</v>
      </c>
      <c r="M5" s="10">
        <v>0</v>
      </c>
      <c r="N5" s="17">
        <v>5.9</v>
      </c>
      <c r="O5" s="17">
        <v>2.2000000000000002</v>
      </c>
      <c r="P5" s="21">
        <f>SUM(D5:O5)</f>
        <v>26.8</v>
      </c>
      <c r="Q5" s="60">
        <f t="shared" ref="Q5:Q7" si="0">180-P5</f>
        <v>153.19999999999999</v>
      </c>
      <c r="R5" s="38">
        <v>2</v>
      </c>
    </row>
    <row r="6" spans="1:18" s="1" customFormat="1" ht="21.75" thickBot="1">
      <c r="A6" s="18">
        <v>3</v>
      </c>
      <c r="B6" s="33" t="s">
        <v>31</v>
      </c>
      <c r="C6" s="24" t="s">
        <v>30</v>
      </c>
      <c r="D6" s="10">
        <v>0</v>
      </c>
      <c r="E6" s="10">
        <v>0.3</v>
      </c>
      <c r="F6" s="10">
        <v>0</v>
      </c>
      <c r="G6" s="10">
        <v>0</v>
      </c>
      <c r="H6" s="10">
        <v>0</v>
      </c>
      <c r="I6" s="10">
        <v>0.2</v>
      </c>
      <c r="J6" s="31">
        <v>0</v>
      </c>
      <c r="K6" s="10">
        <v>0</v>
      </c>
      <c r="L6" s="32">
        <v>1</v>
      </c>
      <c r="M6" s="10">
        <v>0</v>
      </c>
      <c r="N6" s="17">
        <v>2</v>
      </c>
      <c r="O6" s="17">
        <v>1</v>
      </c>
      <c r="P6" s="21">
        <f t="shared" ref="P6:P7" si="1">SUM(D6:O6)</f>
        <v>4.5</v>
      </c>
      <c r="Q6" s="61">
        <f t="shared" si="0"/>
        <v>175.5</v>
      </c>
      <c r="R6" s="39">
        <v>1</v>
      </c>
    </row>
    <row r="7" spans="1:18" s="1" customFormat="1" ht="21.75" thickBot="1">
      <c r="A7" s="18">
        <v>1</v>
      </c>
      <c r="B7" s="33" t="s">
        <v>28</v>
      </c>
      <c r="C7" s="24" t="s">
        <v>29</v>
      </c>
      <c r="D7" s="10">
        <v>0.2</v>
      </c>
      <c r="E7" s="10">
        <v>0.3</v>
      </c>
      <c r="F7" s="10">
        <v>0</v>
      </c>
      <c r="G7" s="10">
        <v>6</v>
      </c>
      <c r="H7" s="10">
        <v>3.2</v>
      </c>
      <c r="I7" s="10">
        <v>0.2</v>
      </c>
      <c r="J7" s="31">
        <v>0</v>
      </c>
      <c r="K7" s="10">
        <v>5</v>
      </c>
      <c r="L7" s="32">
        <v>5.5</v>
      </c>
      <c r="M7" s="10">
        <v>0</v>
      </c>
      <c r="N7" s="17">
        <v>4</v>
      </c>
      <c r="O7" s="17">
        <v>11</v>
      </c>
      <c r="P7" s="21">
        <f t="shared" si="1"/>
        <v>35.4</v>
      </c>
      <c r="Q7" s="62">
        <f t="shared" si="0"/>
        <v>144.6</v>
      </c>
      <c r="R7" s="40">
        <v>3</v>
      </c>
    </row>
    <row r="8" spans="1:18" s="37" customFormat="1" ht="12">
      <c r="A8" s="47"/>
      <c r="B8" s="42"/>
      <c r="C8" s="44" t="s">
        <v>38</v>
      </c>
      <c r="D8" s="51">
        <v>11</v>
      </c>
      <c r="E8" s="51">
        <v>11</v>
      </c>
      <c r="F8" s="51">
        <v>6</v>
      </c>
      <c r="G8" s="51">
        <v>6</v>
      </c>
      <c r="H8" s="51">
        <v>11</v>
      </c>
      <c r="I8" s="51">
        <v>11</v>
      </c>
      <c r="J8" s="51">
        <v>25</v>
      </c>
      <c r="K8" s="51">
        <v>26</v>
      </c>
      <c r="L8" s="51">
        <v>31</v>
      </c>
      <c r="M8" s="51">
        <v>11</v>
      </c>
      <c r="N8" s="51">
        <v>20</v>
      </c>
      <c r="O8" s="51">
        <v>11</v>
      </c>
      <c r="P8" s="51" t="s">
        <v>23</v>
      </c>
      <c r="Q8" s="59">
        <v>180</v>
      </c>
      <c r="R8" s="54"/>
    </row>
    <row r="9" spans="1:18" ht="15.75" thickBot="1"/>
    <row r="10" spans="1:18" ht="15.75" thickBot="1">
      <c r="B10" s="55" t="s">
        <v>18</v>
      </c>
      <c r="O10" s="36"/>
    </row>
    <row r="11" spans="1:18" ht="15.75" thickBot="1">
      <c r="A11" s="35" t="s">
        <v>14</v>
      </c>
      <c r="B11" s="12" t="s">
        <v>15</v>
      </c>
      <c r="C11" s="12" t="s">
        <v>26</v>
      </c>
      <c r="D11" s="11" t="s">
        <v>3</v>
      </c>
      <c r="E11" s="11" t="s">
        <v>4</v>
      </c>
      <c r="F11" s="11" t="s">
        <v>5</v>
      </c>
      <c r="G11" s="11" t="s">
        <v>6</v>
      </c>
      <c r="H11" s="11" t="s">
        <v>7</v>
      </c>
      <c r="I11" s="11" t="s">
        <v>8</v>
      </c>
      <c r="J11" s="11" t="s">
        <v>9</v>
      </c>
      <c r="K11" s="11" t="s">
        <v>10</v>
      </c>
      <c r="L11" s="11" t="s">
        <v>11</v>
      </c>
      <c r="M11" s="11" t="s">
        <v>12</v>
      </c>
      <c r="N11" s="11" t="s">
        <v>13</v>
      </c>
      <c r="O11" s="11" t="s">
        <v>21</v>
      </c>
      <c r="P11" s="4" t="s">
        <v>1</v>
      </c>
      <c r="Q11" s="4" t="s">
        <v>2</v>
      </c>
      <c r="R11" s="22" t="s">
        <v>0</v>
      </c>
    </row>
    <row r="12" spans="1:18" s="1" customFormat="1" ht="21.75" thickBot="1">
      <c r="A12" s="16">
        <v>1</v>
      </c>
      <c r="B12" s="33" t="s">
        <v>32</v>
      </c>
      <c r="C12" s="24" t="s">
        <v>30</v>
      </c>
      <c r="D12" s="9">
        <v>1.3</v>
      </c>
      <c r="E12" s="9">
        <v>0.3</v>
      </c>
      <c r="F12" s="9">
        <v>0.3</v>
      </c>
      <c r="G12" s="9">
        <v>0</v>
      </c>
      <c r="H12" s="9">
        <v>1</v>
      </c>
      <c r="I12" s="9">
        <v>0</v>
      </c>
      <c r="J12" s="25">
        <v>7</v>
      </c>
      <c r="K12" s="9">
        <v>10.8</v>
      </c>
      <c r="L12" s="26">
        <v>1</v>
      </c>
      <c r="M12" s="9">
        <v>0</v>
      </c>
      <c r="N12" s="15">
        <v>2.5</v>
      </c>
      <c r="O12" s="15">
        <v>0</v>
      </c>
      <c r="P12" s="21">
        <f>SUM(D12:O12)</f>
        <v>24.200000000000003</v>
      </c>
      <c r="Q12" s="60">
        <f>230-P12</f>
        <v>205.8</v>
      </c>
      <c r="R12" s="38">
        <v>2</v>
      </c>
    </row>
    <row r="13" spans="1:18" s="1" customFormat="1" ht="21.75" thickBot="1">
      <c r="A13" s="16">
        <v>2</v>
      </c>
      <c r="B13" s="33" t="s">
        <v>33</v>
      </c>
      <c r="C13" s="24" t="s">
        <v>29</v>
      </c>
      <c r="D13" s="9">
        <v>0.4</v>
      </c>
      <c r="E13" s="9">
        <v>0.7</v>
      </c>
      <c r="F13" s="9">
        <v>0.2</v>
      </c>
      <c r="G13" s="9">
        <v>0</v>
      </c>
      <c r="H13" s="9">
        <v>0</v>
      </c>
      <c r="I13" s="9">
        <v>0</v>
      </c>
      <c r="J13" s="25">
        <v>5.5</v>
      </c>
      <c r="K13" s="9">
        <v>5</v>
      </c>
      <c r="L13" s="26">
        <v>2</v>
      </c>
      <c r="M13" s="9">
        <v>0</v>
      </c>
      <c r="N13" s="15">
        <v>1.8</v>
      </c>
      <c r="O13" s="15">
        <v>0</v>
      </c>
      <c r="P13" s="21">
        <f t="shared" ref="P13:P14" si="2">SUM(D13:O13)</f>
        <v>15.600000000000001</v>
      </c>
      <c r="Q13" s="61">
        <f t="shared" ref="Q13:Q14" si="3">230-P13</f>
        <v>214.4</v>
      </c>
      <c r="R13" s="39">
        <v>1</v>
      </c>
    </row>
    <row r="14" spans="1:18" s="1" customFormat="1" ht="21">
      <c r="A14" s="65">
        <v>3</v>
      </c>
      <c r="B14" s="66" t="s">
        <v>34</v>
      </c>
      <c r="C14" s="67" t="s">
        <v>29</v>
      </c>
      <c r="D14" s="68">
        <v>2.4</v>
      </c>
      <c r="E14" s="68">
        <v>1</v>
      </c>
      <c r="F14" s="68">
        <v>0</v>
      </c>
      <c r="G14" s="68">
        <v>0</v>
      </c>
      <c r="H14" s="68">
        <v>11</v>
      </c>
      <c r="I14" s="68">
        <v>0</v>
      </c>
      <c r="J14" s="69">
        <v>0</v>
      </c>
      <c r="K14" s="68">
        <v>10</v>
      </c>
      <c r="L14" s="70">
        <v>17</v>
      </c>
      <c r="M14" s="68">
        <v>1</v>
      </c>
      <c r="N14" s="71">
        <v>4</v>
      </c>
      <c r="O14" s="71">
        <v>11</v>
      </c>
      <c r="P14" s="72">
        <f t="shared" si="2"/>
        <v>57.4</v>
      </c>
      <c r="Q14" s="61">
        <f t="shared" si="3"/>
        <v>172.6</v>
      </c>
      <c r="R14" s="73">
        <v>3</v>
      </c>
    </row>
    <row r="15" spans="1:18" s="37" customFormat="1" ht="12">
      <c r="A15" s="74"/>
      <c r="B15" s="42"/>
      <c r="C15" s="44" t="s">
        <v>38</v>
      </c>
      <c r="D15" s="43">
        <v>11</v>
      </c>
      <c r="E15" s="44">
        <v>11</v>
      </c>
      <c r="F15" s="44">
        <v>6</v>
      </c>
      <c r="G15" s="43">
        <v>6</v>
      </c>
      <c r="H15" s="44">
        <v>11</v>
      </c>
      <c r="I15" s="44">
        <v>11</v>
      </c>
      <c r="J15" s="44">
        <v>40</v>
      </c>
      <c r="K15" s="44">
        <v>41</v>
      </c>
      <c r="L15" s="44">
        <v>51</v>
      </c>
      <c r="M15" s="44">
        <v>11</v>
      </c>
      <c r="N15" s="44">
        <v>20</v>
      </c>
      <c r="O15" s="44">
        <v>11</v>
      </c>
      <c r="P15" s="44" t="s">
        <v>23</v>
      </c>
      <c r="Q15" s="44">
        <v>230</v>
      </c>
      <c r="R15" s="45"/>
    </row>
    <row r="16" spans="1:18" ht="15.75" thickBot="1"/>
    <row r="17" spans="1:18" ht="15.75" thickBot="1">
      <c r="B17" s="56" t="s">
        <v>20</v>
      </c>
      <c r="O17" s="36"/>
    </row>
    <row r="18" spans="1:18" ht="15.75" thickBot="1">
      <c r="A18" s="35" t="s">
        <v>14</v>
      </c>
      <c r="B18" s="12" t="s">
        <v>15</v>
      </c>
      <c r="C18" s="12" t="s">
        <v>26</v>
      </c>
      <c r="D18" s="11" t="s">
        <v>3</v>
      </c>
      <c r="E18" s="11" t="s">
        <v>4</v>
      </c>
      <c r="F18" s="11" t="s">
        <v>5</v>
      </c>
      <c r="G18" s="11" t="s">
        <v>6</v>
      </c>
      <c r="H18" s="11" t="s">
        <v>7</v>
      </c>
      <c r="I18" s="11" t="s">
        <v>8</v>
      </c>
      <c r="J18" s="11" t="s">
        <v>9</v>
      </c>
      <c r="K18" s="11" t="s">
        <v>10</v>
      </c>
      <c r="L18" s="11" t="s">
        <v>11</v>
      </c>
      <c r="M18" s="11" t="s">
        <v>12</v>
      </c>
      <c r="N18" s="11" t="s">
        <v>13</v>
      </c>
      <c r="O18" s="11" t="s">
        <v>22</v>
      </c>
      <c r="P18" s="4" t="s">
        <v>1</v>
      </c>
      <c r="Q18" s="4" t="s">
        <v>2</v>
      </c>
      <c r="R18" s="22" t="s">
        <v>0</v>
      </c>
    </row>
    <row r="19" spans="1:18" s="1" customFormat="1" ht="21.75" thickBot="1">
      <c r="A19" s="14">
        <v>2</v>
      </c>
      <c r="B19" s="33" t="s">
        <v>35</v>
      </c>
      <c r="C19" s="24" t="s">
        <v>30</v>
      </c>
      <c r="D19" s="8">
        <v>0.6</v>
      </c>
      <c r="E19" s="8">
        <v>0</v>
      </c>
      <c r="F19" s="8">
        <v>0</v>
      </c>
      <c r="G19" s="8">
        <v>0</v>
      </c>
      <c r="H19" s="8">
        <v>1</v>
      </c>
      <c r="I19" s="8">
        <v>0</v>
      </c>
      <c r="J19" s="27">
        <v>10</v>
      </c>
      <c r="K19" s="8">
        <v>4</v>
      </c>
      <c r="L19" s="28">
        <v>8</v>
      </c>
      <c r="M19" s="8">
        <v>1</v>
      </c>
      <c r="N19" s="13">
        <v>1.5</v>
      </c>
      <c r="O19" s="13">
        <v>0</v>
      </c>
      <c r="P19" s="21">
        <f>SUM(D19:O19)</f>
        <v>26.1</v>
      </c>
      <c r="Q19" s="60">
        <f>230-P19</f>
        <v>203.9</v>
      </c>
      <c r="R19" s="38">
        <v>1</v>
      </c>
    </row>
    <row r="20" spans="1:18" s="1" customFormat="1" ht="21.75" thickBot="1">
      <c r="A20" s="14">
        <v>1</v>
      </c>
      <c r="B20" s="33" t="s">
        <v>27</v>
      </c>
      <c r="C20" s="24" t="s">
        <v>39</v>
      </c>
      <c r="D20" s="8">
        <v>0.6</v>
      </c>
      <c r="E20" s="8">
        <v>1</v>
      </c>
      <c r="F20" s="8">
        <v>0.4</v>
      </c>
      <c r="G20" s="8">
        <v>0.2</v>
      </c>
      <c r="H20" s="8">
        <v>11</v>
      </c>
      <c r="I20" s="8">
        <v>0</v>
      </c>
      <c r="J20" s="27">
        <v>0</v>
      </c>
      <c r="K20" s="8">
        <v>10.5</v>
      </c>
      <c r="L20" s="28">
        <v>10.5</v>
      </c>
      <c r="M20" s="8">
        <v>0</v>
      </c>
      <c r="N20" s="13">
        <v>5</v>
      </c>
      <c r="O20" s="13">
        <v>0</v>
      </c>
      <c r="P20" s="21">
        <f t="shared" ref="P20" si="4">SUM(D20:O20)</f>
        <v>39.200000000000003</v>
      </c>
      <c r="Q20" s="62">
        <f t="shared" ref="Q20" si="5">230-P20</f>
        <v>190.8</v>
      </c>
      <c r="R20" s="40">
        <v>2</v>
      </c>
    </row>
    <row r="21" spans="1:18" s="37" customFormat="1" ht="15" customHeight="1">
      <c r="A21" s="41"/>
      <c r="B21" s="42"/>
      <c r="C21" s="44" t="s">
        <v>38</v>
      </c>
      <c r="D21" s="48">
        <v>11</v>
      </c>
      <c r="E21" s="48">
        <v>11</v>
      </c>
      <c r="F21" s="48">
        <v>6</v>
      </c>
      <c r="G21" s="48">
        <v>6</v>
      </c>
      <c r="H21" s="48">
        <v>11</v>
      </c>
      <c r="I21" s="48">
        <v>11</v>
      </c>
      <c r="J21" s="49">
        <v>40</v>
      </c>
      <c r="K21" s="49">
        <v>41</v>
      </c>
      <c r="L21" s="49">
        <v>51</v>
      </c>
      <c r="M21" s="49">
        <v>11</v>
      </c>
      <c r="N21" s="49">
        <v>20</v>
      </c>
      <c r="O21" s="49">
        <v>11</v>
      </c>
      <c r="P21" s="48" t="s">
        <v>23</v>
      </c>
      <c r="Q21" s="63">
        <v>230</v>
      </c>
      <c r="R21" s="50"/>
    </row>
    <row r="22" spans="1:18" ht="15.75" thickBot="1"/>
    <row r="23" spans="1:18" ht="15.75" thickBot="1">
      <c r="B23" s="58" t="s">
        <v>17</v>
      </c>
      <c r="O23" s="36"/>
    </row>
    <row r="24" spans="1:18" ht="15.75" thickBot="1">
      <c r="A24" s="35" t="s">
        <v>14</v>
      </c>
      <c r="B24" s="12" t="s">
        <v>15</v>
      </c>
      <c r="C24" s="12" t="s">
        <v>26</v>
      </c>
      <c r="D24" s="11" t="s">
        <v>3</v>
      </c>
      <c r="E24" s="11" t="s">
        <v>4</v>
      </c>
      <c r="F24" s="11" t="s">
        <v>5</v>
      </c>
      <c r="G24" s="11" t="s">
        <v>6</v>
      </c>
      <c r="H24" s="11" t="s">
        <v>7</v>
      </c>
      <c r="I24" s="11" t="s">
        <v>8</v>
      </c>
      <c r="J24" s="11" t="s">
        <v>9</v>
      </c>
      <c r="K24" s="11" t="s">
        <v>10</v>
      </c>
      <c r="L24" s="11" t="s">
        <v>11</v>
      </c>
      <c r="M24" s="11" t="s">
        <v>12</v>
      </c>
      <c r="N24" s="11" t="s">
        <v>13</v>
      </c>
      <c r="O24" s="11" t="s">
        <v>22</v>
      </c>
      <c r="P24" s="4" t="s">
        <v>1</v>
      </c>
      <c r="Q24" s="4" t="s">
        <v>2</v>
      </c>
      <c r="R24" s="22" t="s">
        <v>0</v>
      </c>
    </row>
    <row r="25" spans="1:18" s="1" customFormat="1" ht="21.75" thickBot="1">
      <c r="A25" s="20">
        <v>2</v>
      </c>
      <c r="B25" s="33" t="s">
        <v>36</v>
      </c>
      <c r="C25" s="23" t="s">
        <v>29</v>
      </c>
      <c r="D25" s="19">
        <v>0.2</v>
      </c>
      <c r="E25" s="7">
        <v>0</v>
      </c>
      <c r="F25" s="7">
        <v>0</v>
      </c>
      <c r="G25" s="7">
        <v>6</v>
      </c>
      <c r="H25" s="7">
        <v>0</v>
      </c>
      <c r="I25" s="7">
        <v>0.5</v>
      </c>
      <c r="J25" s="29">
        <v>5</v>
      </c>
      <c r="K25" s="7">
        <v>12.5</v>
      </c>
      <c r="L25" s="30">
        <v>6</v>
      </c>
      <c r="M25" s="7">
        <v>0</v>
      </c>
      <c r="N25" s="19">
        <v>2.5</v>
      </c>
      <c r="O25" s="19">
        <v>11</v>
      </c>
      <c r="P25" s="21">
        <f>SUM(D25:O25)</f>
        <v>43.7</v>
      </c>
      <c r="Q25" s="60">
        <f>230-P25</f>
        <v>186.3</v>
      </c>
      <c r="R25" s="38">
        <v>1</v>
      </c>
    </row>
    <row r="26" spans="1:18" s="1" customFormat="1" ht="21.75" thickBot="1">
      <c r="A26" s="20">
        <v>1</v>
      </c>
      <c r="B26" s="33" t="s">
        <v>37</v>
      </c>
      <c r="C26" s="23" t="s">
        <v>29</v>
      </c>
      <c r="D26" s="19">
        <v>2.2000000000000002</v>
      </c>
      <c r="E26" s="7">
        <v>0.8</v>
      </c>
      <c r="F26" s="7">
        <v>0.5</v>
      </c>
      <c r="G26" s="7">
        <v>0.2</v>
      </c>
      <c r="H26" s="7">
        <v>0</v>
      </c>
      <c r="I26" s="7">
        <v>0.3</v>
      </c>
      <c r="J26" s="29">
        <v>15</v>
      </c>
      <c r="K26" s="7">
        <v>19.5</v>
      </c>
      <c r="L26" s="30">
        <v>11</v>
      </c>
      <c r="M26" s="7">
        <v>0</v>
      </c>
      <c r="N26" s="19">
        <v>4</v>
      </c>
      <c r="O26" s="19">
        <v>0.5</v>
      </c>
      <c r="P26" s="21">
        <f t="shared" ref="P26" si="6">SUM(D26:O26)</f>
        <v>54</v>
      </c>
      <c r="Q26" s="62">
        <f t="shared" ref="Q26" si="7">230-P26</f>
        <v>176</v>
      </c>
      <c r="R26" s="40">
        <v>2</v>
      </c>
    </row>
    <row r="27" spans="1:18">
      <c r="A27" s="46"/>
      <c r="B27" s="42"/>
      <c r="C27" s="44" t="s">
        <v>38</v>
      </c>
      <c r="D27" s="52">
        <v>11</v>
      </c>
      <c r="E27" s="52">
        <v>11</v>
      </c>
      <c r="F27" s="52">
        <v>6</v>
      </c>
      <c r="G27" s="52">
        <v>6</v>
      </c>
      <c r="H27" s="52">
        <v>11</v>
      </c>
      <c r="I27" s="52">
        <v>11</v>
      </c>
      <c r="J27" s="52">
        <v>40</v>
      </c>
      <c r="K27" s="52">
        <v>41</v>
      </c>
      <c r="L27" s="52">
        <v>51</v>
      </c>
      <c r="M27" s="52">
        <v>11</v>
      </c>
      <c r="N27" s="52">
        <v>20</v>
      </c>
      <c r="O27" s="52">
        <v>11</v>
      </c>
      <c r="P27" s="52" t="s">
        <v>23</v>
      </c>
      <c r="Q27" s="64">
        <v>230</v>
      </c>
      <c r="R27" s="53"/>
    </row>
  </sheetData>
  <sheetProtection selectLockedCells="1"/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Verup</dc:creator>
  <cp:lastModifiedBy>Kurt Verup</cp:lastModifiedBy>
  <cp:lastPrinted>2025-04-13T12:28:25Z</cp:lastPrinted>
  <dcterms:created xsi:type="dcterms:W3CDTF">2023-01-28T18:26:37Z</dcterms:created>
  <dcterms:modified xsi:type="dcterms:W3CDTF">2025-04-13T14:32:51Z</dcterms:modified>
</cp:coreProperties>
</file>